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PER\Desktop\"/>
    </mc:Choice>
  </mc:AlternateContent>
  <bookViews>
    <workbookView xWindow="0" yWindow="0" windowWidth="28800" windowHeight="13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F23" i="1"/>
  <c r="L19" i="1"/>
  <c r="J18" i="1"/>
  <c r="J23" i="1" s="1"/>
  <c r="I18" i="1"/>
  <c r="H18" i="1"/>
  <c r="H23" i="1" s="1"/>
  <c r="G18" i="1"/>
  <c r="I17" i="1"/>
  <c r="I23" i="1" s="1"/>
  <c r="L16" i="1"/>
  <c r="G15" i="1"/>
  <c r="B14" i="1"/>
  <c r="A14" i="1"/>
  <c r="J13" i="1"/>
  <c r="H13" i="1"/>
  <c r="H24" i="1" s="1"/>
  <c r="F13" i="1"/>
  <c r="F24" i="1" s="1"/>
  <c r="L10" i="1"/>
  <c r="L8" i="1"/>
  <c r="L13" i="1" s="1"/>
  <c r="I8" i="1"/>
  <c r="I13" i="1" s="1"/>
  <c r="G6" i="1"/>
  <c r="G13" i="1" s="1"/>
  <c r="I24" i="1" l="1"/>
  <c r="J24" i="1"/>
  <c r="G23" i="1"/>
  <c r="L23" i="1"/>
  <c r="L24" i="1" s="1"/>
  <c r="G24" i="1"/>
</calcChain>
</file>

<file path=xl/sharedStrings.xml><?xml version="1.0" encoding="utf-8"?>
<sst xmlns="http://schemas.openxmlformats.org/spreadsheetml/2006/main" count="53" uniqueCount="52">
  <si>
    <t>Школа</t>
  </si>
  <si>
    <t>Утвердил:</t>
  </si>
  <si>
    <t>должность</t>
  </si>
  <si>
    <t>директор</t>
  </si>
  <si>
    <t>фамилия</t>
  </si>
  <si>
    <t>Моклокова Т.Н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</si>
  <si>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</si>
  <si>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</si>
  <si>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</si>
  <si>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</si>
  <si>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</si>
  <si>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</si>
  <si>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</si>
  <si>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</si>
  <si>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</si>
  <si>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</si>
  <si>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</si>
  <si>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</si>
  <si>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</si>
  <si>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</si>
  <si>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</si>
  <si>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</si>
  <si>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</si>
  <si>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</si>
  <si>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</si>
  <si>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</t>
  </si>
  <si>
    <t>итого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</si>
  <si>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</si>
  <si>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</si>
  <si>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</si>
  <si>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</si>
  <si>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</si>
  <si>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</si>
  <si>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</si>
  <si>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1.6</t>
  </si>
  <si>
    <t>Итого за день:</t>
  </si>
  <si>
    <t xml:space="preserve">Тефтели  с соусом </t>
  </si>
  <si>
    <t>Рожки отварные</t>
  </si>
  <si>
    <t>Чай с сахаром и лимоном 200/7</t>
  </si>
  <si>
    <t>хлеб</t>
  </si>
  <si>
    <t>Хлеб пшеничный</t>
  </si>
  <si>
    <t>1.5</t>
  </si>
  <si>
    <t>сладкое</t>
  </si>
  <si>
    <t xml:space="preserve"> Кондитерское изделия (1 шт)</t>
  </si>
  <si>
    <t>закуска</t>
  </si>
  <si>
    <t xml:space="preserve">Щи из св.капусты с картофелем </t>
  </si>
  <si>
    <t>Плов с мясом</t>
  </si>
  <si>
    <t>Напиток лимонный с чаем</t>
  </si>
  <si>
    <t>хлеб бел.</t>
  </si>
  <si>
    <t>Хлебобулочное изделия  или кондитерское (1 шт)</t>
  </si>
  <si>
    <t>100/30</t>
  </si>
  <si>
    <t>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</si>
</sst>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3" borderId="7" xfId="0" applyFill="1" applyBorder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2" fontId="9" fillId="3" borderId="1" xfId="0" applyNumberFormat="1" applyFont="1" applyFill="1" applyBorder="1" applyAlignment="1"/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0" fontId="0" fillId="3" borderId="1" xfId="0" applyFill="1" applyBorder="1"/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2" fontId="10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2" fontId="9" fillId="3" borderId="1" xfId="0" applyNumberFormat="1" applyFont="1" applyFill="1" applyBorder="1" applyAlignment="1">
      <alignment wrapText="1"/>
    </xf>
    <xf numFmtId="0" fontId="12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10" fillId="3" borderId="1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3">
        <v>5</v>
      </c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  <c r="L1" s="2"/>
    </row>
    <row r="2" spans="1:12" ht="18.75" x14ac:dyDescent="0.25">
      <c r="A2" s="7"/>
      <c r="B2" s="2"/>
      <c r="C2" s="2"/>
      <c r="D2" s="1"/>
      <c r="E2" s="2"/>
      <c r="F2" s="2"/>
      <c r="G2" s="2" t="s">
        <v>4</v>
      </c>
      <c r="H2" s="6" t="s">
        <v>5</v>
      </c>
      <c r="I2" s="6"/>
      <c r="J2" s="6"/>
      <c r="K2" s="6"/>
      <c r="L2" s="2"/>
    </row>
    <row r="3" spans="1:12" x14ac:dyDescent="0.25">
      <c r="A3" s="8"/>
      <c r="B3" s="2"/>
      <c r="C3" s="2"/>
      <c r="D3" s="9"/>
      <c r="E3" s="10"/>
      <c r="F3" s="2"/>
      <c r="G3" s="2" t="s">
        <v>6</v>
      </c>
      <c r="H3" s="11">
        <v>9</v>
      </c>
      <c r="I3" s="11">
        <v>1</v>
      </c>
      <c r="J3" s="12">
        <v>2024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7</v>
      </c>
      <c r="I4" s="14" t="s">
        <v>8</v>
      </c>
      <c r="J4" s="14" t="s">
        <v>9</v>
      </c>
      <c r="K4" s="2"/>
      <c r="L4" s="2"/>
    </row>
    <row r="5" spans="1:12" ht="34.5" thickBot="1" x14ac:dyDescent="0.3">
      <c r="A5" s="15" t="s">
        <v>10</v>
      </c>
      <c r="B5" s="16" t="s">
        <v>11</v>
      </c>
      <c r="C5" s="17" t="s">
        <v>12</v>
      </c>
      <c r="D5" s="17" t="s">
        <v>13</v>
      </c>
      <c r="E5" s="17" t="s">
        <v>14</v>
      </c>
      <c r="F5" s="17" t="s">
        <v>15</v>
      </c>
      <c r="G5" s="17" t="s">
        <v>16</v>
      </c>
      <c r="H5" s="17" t="s">
        <v>17</v>
      </c>
      <c r="I5" s="17" t="s">
        <v>18</v>
      </c>
      <c r="J5" s="17" t="s">
        <v>19</v>
      </c>
      <c r="K5" s="18" t="s">
        <v>20</v>
      </c>
      <c r="L5" s="17" t="s">
        <v>21</v>
      </c>
    </row>
    <row r="6" spans="1:12" ht="47.25" x14ac:dyDescent="0.25">
      <c r="A6" s="55">
        <v>1</v>
      </c>
      <c r="B6" s="28">
        <v>2</v>
      </c>
      <c r="C6" s="56" t="s">
        <v>22</v>
      </c>
      <c r="D6" s="19" t="s">
        <v>23</v>
      </c>
      <c r="E6" s="57" t="s">
        <v>36</v>
      </c>
      <c r="F6" s="27">
        <v>90</v>
      </c>
      <c r="G6" s="47">
        <f>9.82-4.73</f>
        <v>5.09</v>
      </c>
      <c r="H6" s="47">
        <v>6.15</v>
      </c>
      <c r="I6" s="47">
        <v>10.78</v>
      </c>
      <c r="J6" s="47">
        <v>118.83</v>
      </c>
      <c r="K6" s="23">
        <v>136</v>
      </c>
      <c r="L6" s="44">
        <v>28</v>
      </c>
    </row>
    <row r="7" spans="1:12" ht="47.25" x14ac:dyDescent="0.25">
      <c r="A7" s="55"/>
      <c r="B7" s="28"/>
      <c r="C7" s="29"/>
      <c r="D7" s="58" t="s">
        <v>30</v>
      </c>
      <c r="E7" s="20" t="s">
        <v>37</v>
      </c>
      <c r="F7" s="59">
        <v>150</v>
      </c>
      <c r="G7" s="22">
        <v>3.5</v>
      </c>
      <c r="H7" s="22">
        <v>6.5</v>
      </c>
      <c r="I7" s="22">
        <v>15</v>
      </c>
      <c r="J7" s="22">
        <v>132.5</v>
      </c>
      <c r="K7" s="23">
        <v>227</v>
      </c>
      <c r="L7" s="60">
        <v>17.5</v>
      </c>
    </row>
    <row r="8" spans="1:12" ht="78.75" x14ac:dyDescent="0.25">
      <c r="A8" s="55"/>
      <c r="B8" s="28"/>
      <c r="C8" s="29"/>
      <c r="D8" s="25" t="s">
        <v>24</v>
      </c>
      <c r="E8" s="26" t="s">
        <v>38</v>
      </c>
      <c r="F8" s="27">
        <v>207</v>
      </c>
      <c r="G8" s="47">
        <v>2.1</v>
      </c>
      <c r="H8" s="47">
        <v>0</v>
      </c>
      <c r="I8" s="47">
        <f>10.8+0.24</f>
        <v>11.040000000000001</v>
      </c>
      <c r="J8" s="47">
        <v>52.56</v>
      </c>
      <c r="K8" s="23">
        <v>302</v>
      </c>
      <c r="L8" s="60">
        <f>6+2.47</f>
        <v>8.4700000000000006</v>
      </c>
    </row>
    <row r="9" spans="1:12" ht="15.75" x14ac:dyDescent="0.25">
      <c r="A9" s="55"/>
      <c r="B9" s="28"/>
      <c r="C9" s="29"/>
      <c r="D9" s="25" t="s">
        <v>39</v>
      </c>
      <c r="E9" s="24" t="s">
        <v>40</v>
      </c>
      <c r="F9" s="61">
        <v>30</v>
      </c>
      <c r="G9" s="24">
        <v>2.37</v>
      </c>
      <c r="H9" s="24">
        <v>0.3</v>
      </c>
      <c r="I9" s="24">
        <v>14.49</v>
      </c>
      <c r="J9" s="24">
        <v>70.14</v>
      </c>
      <c r="K9" s="46" t="s">
        <v>41</v>
      </c>
      <c r="L9" s="44">
        <v>6.57</v>
      </c>
    </row>
    <row r="10" spans="1:12" ht="78.75" x14ac:dyDescent="0.25">
      <c r="A10" s="55"/>
      <c r="B10" s="28"/>
      <c r="C10" s="29"/>
      <c r="D10" s="25" t="s">
        <v>42</v>
      </c>
      <c r="E10" s="20" t="s">
        <v>43</v>
      </c>
      <c r="F10" s="48">
        <v>30</v>
      </c>
      <c r="G10" s="49">
        <v>2.34</v>
      </c>
      <c r="H10" s="50">
        <v>2.5500000000000003</v>
      </c>
      <c r="I10" s="49">
        <v>15.690000000000001</v>
      </c>
      <c r="J10" s="49">
        <v>96.3</v>
      </c>
      <c r="K10" s="46" t="s">
        <v>25</v>
      </c>
      <c r="L10" s="44">
        <f>11+2.63</f>
        <v>13.629999999999999</v>
      </c>
    </row>
    <row r="11" spans="1:12" x14ac:dyDescent="0.25">
      <c r="A11" s="55"/>
      <c r="B11" s="28"/>
      <c r="C11" s="29"/>
      <c r="D11" s="35"/>
      <c r="E11" s="31"/>
      <c r="F11" s="33"/>
      <c r="G11" s="33"/>
      <c r="H11" s="33"/>
      <c r="I11" s="33"/>
      <c r="J11" s="33"/>
      <c r="K11" s="34"/>
      <c r="L11" s="33"/>
    </row>
    <row r="12" spans="1:12" x14ac:dyDescent="0.25">
      <c r="A12" s="55"/>
      <c r="B12" s="28"/>
      <c r="C12" s="29"/>
      <c r="D12" s="35"/>
      <c r="E12" s="31"/>
      <c r="F12" s="33"/>
      <c r="G12" s="33"/>
      <c r="H12" s="33"/>
      <c r="I12" s="33"/>
      <c r="J12" s="33"/>
      <c r="K12" s="34"/>
      <c r="L12" s="33"/>
    </row>
    <row r="13" spans="1:12" x14ac:dyDescent="0.25">
      <c r="A13" s="62"/>
      <c r="B13" s="36"/>
      <c r="C13" s="37"/>
      <c r="D13" s="38" t="s">
        <v>26</v>
      </c>
      <c r="E13" s="39"/>
      <c r="F13" s="40">
        <f>SUM(F6:F12)</f>
        <v>507</v>
      </c>
      <c r="G13" s="40">
        <f t="shared" ref="G13:L13" si="0">SUM(G6:G12)</f>
        <v>15.399999999999999</v>
      </c>
      <c r="H13" s="40">
        <f t="shared" si="0"/>
        <v>15.500000000000002</v>
      </c>
      <c r="I13" s="40">
        <f t="shared" si="0"/>
        <v>67</v>
      </c>
      <c r="J13" s="40">
        <f t="shared" si="0"/>
        <v>470.33</v>
      </c>
      <c r="K13" s="41"/>
      <c r="L13" s="40">
        <f t="shared" si="0"/>
        <v>74.17</v>
      </c>
    </row>
    <row r="14" spans="1:12" x14ac:dyDescent="0.25">
      <c r="A14" s="42">
        <f>A6</f>
        <v>1</v>
      </c>
      <c r="B14" s="42">
        <f>B6</f>
        <v>2</v>
      </c>
      <c r="C14" s="43" t="s">
        <v>27</v>
      </c>
      <c r="D14" s="25" t="s">
        <v>44</v>
      </c>
      <c r="E14" s="63"/>
      <c r="F14" s="32"/>
      <c r="G14" s="32"/>
      <c r="H14" s="32"/>
      <c r="I14" s="32"/>
      <c r="J14" s="32"/>
      <c r="K14" s="64"/>
      <c r="L14" s="32"/>
    </row>
    <row r="15" spans="1:12" ht="15.75" x14ac:dyDescent="0.25">
      <c r="A15" s="55"/>
      <c r="B15" s="28"/>
      <c r="C15" s="29"/>
      <c r="D15" s="25" t="s">
        <v>28</v>
      </c>
      <c r="E15" s="45" t="s">
        <v>45</v>
      </c>
      <c r="F15" s="65">
        <v>220</v>
      </c>
      <c r="G15" s="66">
        <f>4.25+1.15</f>
        <v>5.4</v>
      </c>
      <c r="H15" s="66">
        <v>7.8</v>
      </c>
      <c r="I15" s="66">
        <v>9.4</v>
      </c>
      <c r="J15" s="66">
        <v>129.4</v>
      </c>
      <c r="K15" s="23">
        <v>55</v>
      </c>
      <c r="L15" s="60">
        <v>15</v>
      </c>
    </row>
    <row r="16" spans="1:12" ht="31.5" x14ac:dyDescent="0.25">
      <c r="A16" s="55"/>
      <c r="B16" s="28"/>
      <c r="C16" s="29"/>
      <c r="D16" s="25" t="s">
        <v>29</v>
      </c>
      <c r="E16" s="26" t="s">
        <v>46</v>
      </c>
      <c r="F16" s="27">
        <v>150</v>
      </c>
      <c r="G16" s="44">
        <v>4.5</v>
      </c>
      <c r="H16" s="44">
        <v>6.8</v>
      </c>
      <c r="I16" s="44">
        <v>11.06</v>
      </c>
      <c r="J16" s="44">
        <v>123.44</v>
      </c>
      <c r="K16" s="23">
        <v>136</v>
      </c>
      <c r="L16" s="60">
        <f>32+2.15</f>
        <v>34.15</v>
      </c>
    </row>
    <row r="17" spans="1:12" ht="15.75" x14ac:dyDescent="0.25">
      <c r="A17" s="55"/>
      <c r="B17" s="28"/>
      <c r="C17" s="29"/>
      <c r="D17" s="25" t="s">
        <v>31</v>
      </c>
      <c r="E17" s="67" t="s">
        <v>47</v>
      </c>
      <c r="F17" s="68">
        <v>200</v>
      </c>
      <c r="G17" s="47">
        <v>2.1</v>
      </c>
      <c r="H17" s="47">
        <v>0</v>
      </c>
      <c r="I17" s="47">
        <f>10.8+0.24</f>
        <v>11.040000000000001</v>
      </c>
      <c r="J17" s="47">
        <v>52.56</v>
      </c>
      <c r="K17" s="23">
        <v>319</v>
      </c>
      <c r="L17" s="60">
        <v>5.39</v>
      </c>
    </row>
    <row r="18" spans="1:12" ht="15.75" x14ac:dyDescent="0.25">
      <c r="A18" s="55"/>
      <c r="B18" s="28"/>
      <c r="C18" s="29"/>
      <c r="D18" s="30" t="s">
        <v>32</v>
      </c>
      <c r="E18" s="24" t="s">
        <v>33</v>
      </c>
      <c r="F18" s="21">
        <v>50</v>
      </c>
      <c r="G18" s="45">
        <f>G33/40*50</f>
        <v>0</v>
      </c>
      <c r="H18" s="45">
        <f>H33/40*50</f>
        <v>0</v>
      </c>
      <c r="I18" s="45">
        <f>I33/40*50</f>
        <v>0</v>
      </c>
      <c r="J18" s="45">
        <f>J33/40*50</f>
        <v>0</v>
      </c>
      <c r="K18" s="46" t="s">
        <v>34</v>
      </c>
      <c r="L18" s="60">
        <v>6</v>
      </c>
    </row>
    <row r="19" spans="1:12" ht="110.25" x14ac:dyDescent="0.25">
      <c r="A19" s="55"/>
      <c r="B19" s="28"/>
      <c r="C19" s="29"/>
      <c r="D19" s="25" t="s">
        <v>48</v>
      </c>
      <c r="E19" s="20" t="s">
        <v>49</v>
      </c>
      <c r="F19" s="48" t="s">
        <v>50</v>
      </c>
      <c r="G19" s="49">
        <v>7.8</v>
      </c>
      <c r="H19" s="50">
        <v>8.5</v>
      </c>
      <c r="I19" s="49">
        <v>52.3</v>
      </c>
      <c r="J19" s="49">
        <v>316.89999999999998</v>
      </c>
      <c r="K19" s="46" t="s">
        <v>51</v>
      </c>
      <c r="L19" s="44">
        <f>11+2.63</f>
        <v>13.629999999999999</v>
      </c>
    </row>
    <row r="20" spans="1:12" x14ac:dyDescent="0.25">
      <c r="A20" s="55"/>
      <c r="B20" s="28"/>
      <c r="C20" s="29"/>
      <c r="D20" s="30"/>
      <c r="E20" s="31"/>
      <c r="F20" s="33"/>
      <c r="G20" s="33"/>
      <c r="H20" s="33"/>
      <c r="I20" s="33"/>
      <c r="J20" s="33"/>
      <c r="K20" s="34"/>
      <c r="L20" s="33"/>
    </row>
    <row r="21" spans="1:12" x14ac:dyDescent="0.25">
      <c r="A21" s="55"/>
      <c r="B21" s="28"/>
      <c r="C21" s="29"/>
      <c r="D21" s="35"/>
      <c r="E21" s="31"/>
      <c r="F21" s="33"/>
      <c r="G21" s="33"/>
      <c r="H21" s="33"/>
      <c r="I21" s="33"/>
      <c r="J21" s="33"/>
      <c r="K21" s="34"/>
      <c r="L21" s="33"/>
    </row>
    <row r="22" spans="1:12" x14ac:dyDescent="0.25">
      <c r="A22" s="55"/>
      <c r="B22" s="28"/>
      <c r="C22" s="29"/>
      <c r="D22" s="35"/>
      <c r="E22" s="31"/>
      <c r="F22" s="33"/>
      <c r="G22" s="33"/>
      <c r="H22" s="33"/>
      <c r="I22" s="33"/>
      <c r="J22" s="33"/>
      <c r="K22" s="34"/>
      <c r="L22" s="33"/>
    </row>
    <row r="23" spans="1:12" x14ac:dyDescent="0.25">
      <c r="A23" s="62"/>
      <c r="B23" s="36"/>
      <c r="C23" s="37"/>
      <c r="D23" s="38" t="s">
        <v>26</v>
      </c>
      <c r="E23" s="39"/>
      <c r="F23" s="40">
        <f>SUM(F14:F22)</f>
        <v>620</v>
      </c>
      <c r="G23" s="40">
        <f t="shared" ref="G23:L23" si="1">SUM(G14:G22)</f>
        <v>19.8</v>
      </c>
      <c r="H23" s="40">
        <f t="shared" si="1"/>
        <v>23.1</v>
      </c>
      <c r="I23" s="40">
        <f t="shared" si="1"/>
        <v>83.8</v>
      </c>
      <c r="J23" s="40">
        <f t="shared" si="1"/>
        <v>622.29999999999995</v>
      </c>
      <c r="K23" s="41"/>
      <c r="L23" s="40">
        <f t="shared" si="1"/>
        <v>74.17</v>
      </c>
    </row>
    <row r="24" spans="1:12" ht="15.75" thickBot="1" x14ac:dyDescent="0.3">
      <c r="A24" s="69">
        <f>A6</f>
        <v>1</v>
      </c>
      <c r="B24" s="69">
        <f>B6</f>
        <v>2</v>
      </c>
      <c r="C24" s="51" t="s">
        <v>35</v>
      </c>
      <c r="D24" s="52"/>
      <c r="E24" s="53"/>
      <c r="F24" s="54">
        <f>F13+F23</f>
        <v>1127</v>
      </c>
      <c r="G24" s="54">
        <f t="shared" ref="G24:L24" si="2">G13+G23</f>
        <v>35.200000000000003</v>
      </c>
      <c r="H24" s="54">
        <f t="shared" si="2"/>
        <v>38.6</v>
      </c>
      <c r="I24" s="54">
        <f t="shared" si="2"/>
        <v>150.80000000000001</v>
      </c>
      <c r="J24" s="54">
        <f t="shared" si="2"/>
        <v>1092.6299999999999</v>
      </c>
      <c r="K24" s="54"/>
      <c r="L24" s="54">
        <f t="shared" si="2"/>
        <v>148.34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SUPER</cp:lastModifiedBy>
  <dcterms:created xsi:type="dcterms:W3CDTF">2024-01-11T11:35:32Z</dcterms:created>
  <dcterms:modified xsi:type="dcterms:W3CDTF">2024-01-11T11:36:59Z</dcterms:modified>
</cp:coreProperties>
</file>